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школа зам по АХЧ\food\сентябрь 2025 Ансалта\"/>
    </mc:Choice>
  </mc:AlternateContent>
  <xr:revisionPtr revIDLastSave="0" documentId="13_ncr:1_{94E50148-E4ED-4D59-969D-0B006A4542C7}" xr6:coauthVersionLast="47" xr6:coauthVersionMax="47" xr10:uidLastSave="{00000000-0000-0000-0000-000000000000}"/>
  <bookViews>
    <workbookView xWindow="-108" yWindow="-108" windowWidth="23256" windowHeight="12456" xr2:uid="{2D1C2225-9A33-4540-BFA1-44F829DB9F83}"/>
  </bookViews>
  <sheets>
    <sheet name="Лист1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3" l="1"/>
  <c r="L13" i="3"/>
  <c r="L184" i="3" l="1"/>
  <c r="F137" i="3"/>
  <c r="G137" i="3"/>
  <c r="H137" i="3"/>
  <c r="I137" i="3"/>
  <c r="B195" i="3"/>
  <c r="A195" i="3"/>
  <c r="L194" i="3"/>
  <c r="J194" i="3"/>
  <c r="I194" i="3"/>
  <c r="H194" i="3"/>
  <c r="G194" i="3"/>
  <c r="F194" i="3"/>
  <c r="B185" i="3"/>
  <c r="A185" i="3"/>
  <c r="J184" i="3"/>
  <c r="J195" i="3" s="1"/>
  <c r="I184" i="3"/>
  <c r="I195" i="3" s="1"/>
  <c r="H184" i="3"/>
  <c r="G184" i="3"/>
  <c r="F184" i="3"/>
  <c r="F195" i="3" s="1"/>
  <c r="B176" i="3"/>
  <c r="A176" i="3"/>
  <c r="L175" i="3"/>
  <c r="J175" i="3"/>
  <c r="I175" i="3"/>
  <c r="H175" i="3"/>
  <c r="G175" i="3"/>
  <c r="F175" i="3"/>
  <c r="B166" i="3"/>
  <c r="A166" i="3"/>
  <c r="L165" i="3"/>
  <c r="L176" i="3" s="1"/>
  <c r="J165" i="3"/>
  <c r="J176" i="3" s="1"/>
  <c r="I165" i="3"/>
  <c r="I176" i="3" s="1"/>
  <c r="H165" i="3"/>
  <c r="H176" i="3" s="1"/>
  <c r="G165" i="3"/>
  <c r="G176" i="3" s="1"/>
  <c r="F165" i="3"/>
  <c r="F176" i="3" s="1"/>
  <c r="B157" i="3"/>
  <c r="A157" i="3"/>
  <c r="L156" i="3"/>
  <c r="J156" i="3"/>
  <c r="I156" i="3"/>
  <c r="H156" i="3"/>
  <c r="G156" i="3"/>
  <c r="F156" i="3"/>
  <c r="B147" i="3"/>
  <c r="A147" i="3"/>
  <c r="L146" i="3"/>
  <c r="L157" i="3" s="1"/>
  <c r="J146" i="3"/>
  <c r="J157" i="3" s="1"/>
  <c r="I146" i="3"/>
  <c r="I157" i="3" s="1"/>
  <c r="H146" i="3"/>
  <c r="H157" i="3" s="1"/>
  <c r="G146" i="3"/>
  <c r="G157" i="3" s="1"/>
  <c r="F146" i="3"/>
  <c r="F157" i="3" s="1"/>
  <c r="B138" i="3"/>
  <c r="A138" i="3"/>
  <c r="L137" i="3"/>
  <c r="J137" i="3"/>
  <c r="B128" i="3"/>
  <c r="A128" i="3"/>
  <c r="L127" i="3"/>
  <c r="J127" i="3"/>
  <c r="I127" i="3"/>
  <c r="H127" i="3"/>
  <c r="G127" i="3"/>
  <c r="F127" i="3"/>
  <c r="B119" i="3"/>
  <c r="A119" i="3"/>
  <c r="L118" i="3"/>
  <c r="J118" i="3"/>
  <c r="I118" i="3"/>
  <c r="H118" i="3"/>
  <c r="G118" i="3"/>
  <c r="F118" i="3"/>
  <c r="B109" i="3"/>
  <c r="A109" i="3"/>
  <c r="L108" i="3"/>
  <c r="L119" i="3" s="1"/>
  <c r="J108" i="3"/>
  <c r="J119" i="3" s="1"/>
  <c r="I108" i="3"/>
  <c r="H108" i="3"/>
  <c r="G108" i="3"/>
  <c r="F108" i="3"/>
  <c r="F119" i="3" s="1"/>
  <c r="B100" i="3"/>
  <c r="A100" i="3"/>
  <c r="L99" i="3"/>
  <c r="J99" i="3"/>
  <c r="I99" i="3"/>
  <c r="H99" i="3"/>
  <c r="G99" i="3"/>
  <c r="F99" i="3"/>
  <c r="B90" i="3"/>
  <c r="A90" i="3"/>
  <c r="L89" i="3"/>
  <c r="L100" i="3" s="1"/>
  <c r="J89" i="3"/>
  <c r="I89" i="3"/>
  <c r="I100" i="3" s="1"/>
  <c r="H89" i="3"/>
  <c r="H100" i="3" s="1"/>
  <c r="G89" i="3"/>
  <c r="G100" i="3" s="1"/>
  <c r="F89" i="3"/>
  <c r="B81" i="3"/>
  <c r="A81" i="3"/>
  <c r="L80" i="3"/>
  <c r="J80" i="3"/>
  <c r="I80" i="3"/>
  <c r="H80" i="3"/>
  <c r="G80" i="3"/>
  <c r="F80" i="3"/>
  <c r="B71" i="3"/>
  <c r="A71" i="3"/>
  <c r="L70" i="3"/>
  <c r="L81" i="3" s="1"/>
  <c r="J70" i="3"/>
  <c r="J81" i="3" s="1"/>
  <c r="I70" i="3"/>
  <c r="I81" i="3" s="1"/>
  <c r="H70" i="3"/>
  <c r="H81" i="3" s="1"/>
  <c r="G70" i="3"/>
  <c r="G81" i="3" s="1"/>
  <c r="F70" i="3"/>
  <c r="F81" i="3" s="1"/>
  <c r="B62" i="3"/>
  <c r="A62" i="3"/>
  <c r="L61" i="3"/>
  <c r="J61" i="3"/>
  <c r="I61" i="3"/>
  <c r="H61" i="3"/>
  <c r="G61" i="3"/>
  <c r="F61" i="3"/>
  <c r="B52" i="3"/>
  <c r="A52" i="3"/>
  <c r="L51" i="3"/>
  <c r="L62" i="3" s="1"/>
  <c r="J51" i="3"/>
  <c r="J62" i="3" s="1"/>
  <c r="I51" i="3"/>
  <c r="I62" i="3" s="1"/>
  <c r="H51" i="3"/>
  <c r="H62" i="3" s="1"/>
  <c r="G51" i="3"/>
  <c r="G62" i="3" s="1"/>
  <c r="F51" i="3"/>
  <c r="F62" i="3" s="1"/>
  <c r="B43" i="3"/>
  <c r="A43" i="3"/>
  <c r="L42" i="3"/>
  <c r="J42" i="3"/>
  <c r="J43" i="3" s="1"/>
  <c r="I42" i="3"/>
  <c r="H42" i="3"/>
  <c r="G42" i="3"/>
  <c r="F42" i="3"/>
  <c r="B33" i="3"/>
  <c r="A33" i="3"/>
  <c r="L43" i="3"/>
  <c r="I43" i="3"/>
  <c r="H32" i="3"/>
  <c r="H43" i="3" s="1"/>
  <c r="G32" i="3"/>
  <c r="G43" i="3" s="1"/>
  <c r="F32" i="3"/>
  <c r="B24" i="3"/>
  <c r="A24" i="3"/>
  <c r="L23" i="3"/>
  <c r="J23" i="3"/>
  <c r="I23" i="3"/>
  <c r="H23" i="3"/>
  <c r="G23" i="3"/>
  <c r="F23" i="3"/>
  <c r="B14" i="3"/>
  <c r="A14" i="3"/>
  <c r="L24" i="3"/>
  <c r="J13" i="3"/>
  <c r="J24" i="3" s="1"/>
  <c r="I13" i="3"/>
  <c r="I24" i="3" s="1"/>
  <c r="H13" i="3"/>
  <c r="H24" i="3" s="1"/>
  <c r="G13" i="3"/>
  <c r="G24" i="3" s="1"/>
  <c r="F13" i="3"/>
  <c r="H119" i="3" l="1"/>
  <c r="G119" i="3"/>
  <c r="I119" i="3"/>
  <c r="F24" i="3"/>
  <c r="F43" i="3"/>
  <c r="J100" i="3"/>
  <c r="F100" i="3"/>
  <c r="J138" i="3"/>
  <c r="J196" i="3" s="1"/>
  <c r="L138" i="3"/>
  <c r="G195" i="3"/>
  <c r="H138" i="3"/>
  <c r="H195" i="3"/>
  <c r="L195" i="3"/>
  <c r="I138" i="3"/>
  <c r="I196" i="3" s="1"/>
  <c r="G138" i="3"/>
  <c r="F138" i="3"/>
  <c r="F196" i="3" s="1"/>
  <c r="G196" i="3" l="1"/>
  <c r="L196" i="3"/>
  <c r="H196" i="3"/>
</calcChain>
</file>

<file path=xl/sharedStrings.xml><?xml version="1.0" encoding="utf-8"?>
<sst xmlns="http://schemas.openxmlformats.org/spreadsheetml/2006/main" count="257" uniqueCount="74">
  <si>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</si>
  <si>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</si>
  <si>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</si>
  <si>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</si>
  <si>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</si>
  <si>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</si>
  <si>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</si>
  <si>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</si>
  <si>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</si>
  <si>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</si>
  <si>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</si>
  <si>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</si>
  <si>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</si>
  <si>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</si>
  <si>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</si>
  <si>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</si>
  <si>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</si>
  <si>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</si>
  <si>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</si>
  <si>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</si>
  <si>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</si>
  <si>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</si>
  <si>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</si>
  <si>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</si>
  <si>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</si>
  <si>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</si>
  <si>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</si>
  <si>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</si>
  <si>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</si>
  <si>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</si>
  <si>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</si>
  <si>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</si>
  <si>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</si>
  <si>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</si>
  <si>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</si>
  <si>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</si>
  <si>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</si>
  <si>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</si>
  <si>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</si>
  <si>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</si>
  <si>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Хлеб пшеничный</t>
  </si>
  <si>
    <t>салат</t>
  </si>
  <si>
    <t>Каша гречневая рассыпчатая</t>
  </si>
  <si>
    <t>Какао с молоком</t>
  </si>
  <si>
    <t>Котлета рыбная любительская</t>
  </si>
  <si>
    <t>рыба</t>
  </si>
  <si>
    <t>творог</t>
  </si>
  <si>
    <t>курица</t>
  </si>
  <si>
    <t>Макароны отварные с маслом</t>
  </si>
  <si>
    <t>Курица тушеная в соусе</t>
  </si>
  <si>
    <t>Салат из свежих помидоров и огурцов с капустой</t>
  </si>
  <si>
    <t>Картофельное пюре</t>
  </si>
  <si>
    <t>Котлета из курицы</t>
  </si>
  <si>
    <t>Салат из свеклы и зеленого горошка</t>
  </si>
  <si>
    <t>Чай сахаром</t>
  </si>
  <si>
    <t>Булочка сдобная</t>
  </si>
  <si>
    <t>Котлеты из говядины</t>
  </si>
  <si>
    <t>Салат из белокачанной капусты с морковью</t>
  </si>
  <si>
    <t>Фрукт (сезонный)</t>
  </si>
  <si>
    <t>говяд.</t>
  </si>
  <si>
    <t>Рис отварной</t>
  </si>
  <si>
    <t xml:space="preserve">Салат из свежих помидоров и огурцов </t>
  </si>
  <si>
    <t>Чай с молоком и сахаром</t>
  </si>
  <si>
    <t>Каша молочная гречневая</t>
  </si>
  <si>
    <t>Запеканка из творога</t>
  </si>
  <si>
    <t>Чай с сахаром</t>
  </si>
  <si>
    <t>фрукт</t>
  </si>
  <si>
    <t>Омлет с сыром</t>
  </si>
  <si>
    <t>омлет</t>
  </si>
  <si>
    <t>Фрукт (Банан)</t>
  </si>
  <si>
    <t>Макароны отварные с овощами</t>
  </si>
  <si>
    <t>фрукт яблоко</t>
  </si>
  <si>
    <t>МКОУ "Ансалтинская СОШ"</t>
  </si>
  <si>
    <t>Лабазанов Л.Р.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</si>
</sst>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43" fontId="2" fillId="0" borderId="2" xfId="1" applyFont="1" applyBorder="1" applyAlignment="1">
      <alignment horizontal="center" vertical="top" wrapText="1"/>
    </xf>
    <xf numFmtId="43" fontId="2" fillId="3" borderId="3" xfId="1" applyFont="1" applyFill="1" applyBorder="1" applyAlignment="1">
      <alignment horizontal="center" vertical="top" wrapText="1"/>
    </xf>
    <xf numFmtId="43" fontId="2" fillId="0" borderId="17" xfId="1" applyFont="1" applyBorder="1" applyAlignment="1">
      <alignment horizontal="center" vertical="top" wrapText="1"/>
    </xf>
    <xf numFmtId="43" fontId="2" fillId="0" borderId="10" xfId="1" applyFont="1" applyBorder="1" applyAlignment="1">
      <alignment horizontal="center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2" xfId="1" applyNumberFormat="1" applyFont="1" applyFill="1" applyBorder="1" applyAlignment="1" applyProtection="1">
      <alignment horizontal="center" vertical="top" wrapText="1"/>
      <protection locked="0"/>
    </xf>
    <xf numFmtId="165" fontId="2" fillId="2" borderId="1" xfId="1" applyNumberFormat="1" applyFont="1" applyFill="1" applyBorder="1" applyAlignment="1" applyProtection="1">
      <alignment horizontal="center" vertical="top" wrapText="1"/>
      <protection locked="0"/>
    </xf>
    <xf numFmtId="165" fontId="2" fillId="2" borderId="2" xfId="1" applyNumberFormat="1" applyFont="1" applyFill="1" applyBorder="1" applyAlignment="1" applyProtection="1">
      <alignment horizontal="center" vertical="top" wrapText="1"/>
      <protection locked="0"/>
    </xf>
    <xf numFmtId="165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1" xfId="1" applyNumberFormat="1" applyFont="1" applyFill="1" applyBorder="1" applyAlignment="1" applyProtection="1">
      <alignment horizontal="center" vertical="top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43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2FBC4-97EB-4366-800A-B3431717E2BC}">
  <sheetPr>
    <pageSetUpPr fitToPage="1"/>
  </sheetPr>
  <dimension ref="A1:L196"/>
  <sheetViews>
    <sheetView tabSelected="1" workbookViewId="0">
      <pane ySplit="5" topLeftCell="A176" activePane="bottomLeft" state="frozen"/>
      <selection pane="bottomLeft" activeCell="I7" sqref="I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48.21875" style="2" customWidth="1"/>
    <col min="6" max="6" width="9.33203125" style="2" customWidth="1"/>
    <col min="7" max="7" width="10" style="2" customWidth="1"/>
    <col min="8" max="8" width="7.5546875" style="2" customWidth="1"/>
    <col min="9" max="9" width="7.88671875" style="2" customWidth="1"/>
    <col min="10" max="10" width="8.109375" style="2" customWidth="1"/>
    <col min="11" max="11" width="10" style="2" customWidth="1"/>
    <col min="12" max="12" width="9.109375" style="2" customWidth="1"/>
    <col min="13" max="16384" width="9.109375" style="2"/>
  </cols>
  <sheetData>
    <row r="1" spans="1:12" ht="14.4" x14ac:dyDescent="0.3">
      <c r="A1" s="1" t="s">
        <v>7</v>
      </c>
      <c r="C1" s="74" t="s">
        <v>72</v>
      </c>
      <c r="D1" s="75"/>
      <c r="E1" s="75"/>
      <c r="F1" s="12" t="s">
        <v>16</v>
      </c>
      <c r="G1" s="2" t="s">
        <v>17</v>
      </c>
      <c r="H1" s="76" t="s">
        <v>39</v>
      </c>
      <c r="I1" s="76"/>
      <c r="J1" s="76"/>
      <c r="K1" s="76"/>
    </row>
    <row r="2" spans="1:12" ht="17.399999999999999" x14ac:dyDescent="0.25">
      <c r="A2" s="35" t="s">
        <v>6</v>
      </c>
      <c r="C2" s="2"/>
      <c r="G2" s="2" t="s">
        <v>18</v>
      </c>
      <c r="H2" s="76" t="s">
        <v>73</v>
      </c>
      <c r="I2" s="76"/>
      <c r="J2" s="76"/>
      <c r="K2" s="7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22" t="s">
        <v>21</v>
      </c>
      <c r="E6" s="39" t="s">
        <v>48</v>
      </c>
      <c r="F6" s="40">
        <v>150</v>
      </c>
      <c r="G6" s="51">
        <v>5.3</v>
      </c>
      <c r="H6" s="60">
        <v>4.9000000000000004</v>
      </c>
      <c r="I6" s="60">
        <v>32.799999999999997</v>
      </c>
      <c r="J6" s="62">
        <v>213</v>
      </c>
      <c r="K6" s="41">
        <v>7</v>
      </c>
      <c r="L6" s="40">
        <v>9.9600000000000009</v>
      </c>
    </row>
    <row r="7" spans="1:12" ht="14.4" x14ac:dyDescent="0.3">
      <c r="A7" s="23"/>
      <c r="B7" s="15"/>
      <c r="C7" s="11"/>
      <c r="D7" s="7" t="s">
        <v>47</v>
      </c>
      <c r="E7" s="42" t="s">
        <v>49</v>
      </c>
      <c r="F7" s="43">
        <v>90</v>
      </c>
      <c r="G7" s="59">
        <v>14.625</v>
      </c>
      <c r="H7" s="61">
        <v>16.875</v>
      </c>
      <c r="I7" s="61">
        <v>6.75</v>
      </c>
      <c r="J7" s="63">
        <v>167.625</v>
      </c>
      <c r="K7" s="44">
        <v>17</v>
      </c>
      <c r="L7" s="43">
        <v>29.97</v>
      </c>
    </row>
    <row r="8" spans="1:12" ht="14.4" x14ac:dyDescent="0.3">
      <c r="A8" s="23"/>
      <c r="B8" s="15"/>
      <c r="C8" s="11"/>
      <c r="D8" s="7" t="s">
        <v>41</v>
      </c>
      <c r="E8" s="42" t="s">
        <v>50</v>
      </c>
      <c r="F8" s="43">
        <v>60</v>
      </c>
      <c r="G8" s="43">
        <v>1.5</v>
      </c>
      <c r="H8" s="59">
        <v>6.6</v>
      </c>
      <c r="I8" s="59">
        <v>2.2000000000000002</v>
      </c>
      <c r="J8" s="64">
        <v>79</v>
      </c>
      <c r="K8" s="44">
        <v>18</v>
      </c>
      <c r="L8" s="43">
        <v>5.86</v>
      </c>
    </row>
    <row r="9" spans="1:12" ht="14.4" x14ac:dyDescent="0.3">
      <c r="A9" s="23"/>
      <c r="B9" s="15"/>
      <c r="C9" s="11"/>
      <c r="D9" s="7" t="s">
        <v>22</v>
      </c>
      <c r="E9" s="42" t="s">
        <v>43</v>
      </c>
      <c r="F9" s="43">
        <v>200</v>
      </c>
      <c r="G9" s="52">
        <v>4</v>
      </c>
      <c r="H9" s="61">
        <v>5</v>
      </c>
      <c r="I9" s="59">
        <v>18</v>
      </c>
      <c r="J9" s="64">
        <v>123</v>
      </c>
      <c r="K9" s="44">
        <v>27</v>
      </c>
      <c r="L9" s="43">
        <v>27.1</v>
      </c>
    </row>
    <row r="10" spans="1:12" ht="14.4" x14ac:dyDescent="0.3">
      <c r="A10" s="23"/>
      <c r="B10" s="15"/>
      <c r="C10" s="11"/>
      <c r="D10" s="7" t="s">
        <v>23</v>
      </c>
      <c r="E10" s="42" t="s">
        <v>40</v>
      </c>
      <c r="F10" s="43">
        <v>40</v>
      </c>
      <c r="G10" s="59">
        <v>3.3333333333333335</v>
      </c>
      <c r="H10" s="59">
        <v>0.46666666666666667</v>
      </c>
      <c r="I10" s="59">
        <v>16.666666666666668</v>
      </c>
      <c r="J10" s="64">
        <v>73.333333333333329</v>
      </c>
      <c r="K10" s="44">
        <v>2</v>
      </c>
      <c r="L10" s="43">
        <v>2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540</v>
      </c>
      <c r="G13" s="53">
        <f t="shared" ref="G13:J13" si="0">SUM(G6:G12)</f>
        <v>28.758333333333333</v>
      </c>
      <c r="H13" s="53">
        <f t="shared" si="0"/>
        <v>33.841666666666669</v>
      </c>
      <c r="I13" s="53">
        <f t="shared" si="0"/>
        <v>76.416666666666671</v>
      </c>
      <c r="J13" s="53">
        <f t="shared" si="0"/>
        <v>655.95833333333337</v>
      </c>
      <c r="K13" s="25"/>
      <c r="L13" s="19">
        <f>SUM(L6:L12)</f>
        <v>74.89</v>
      </c>
    </row>
    <row r="14" spans="1:12" ht="14.4" hidden="1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hidden="1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hidden="1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hidden="1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hidden="1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hidden="1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hidden="1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hidden="1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hidden="1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hidden="1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71" t="s">
        <v>4</v>
      </c>
      <c r="D24" s="72"/>
      <c r="E24" s="31"/>
      <c r="F24" s="32">
        <f>F13+F23</f>
        <v>540</v>
      </c>
      <c r="G24" s="54">
        <f t="shared" ref="G24:J24" si="3">G13+G23</f>
        <v>28.758333333333333</v>
      </c>
      <c r="H24" s="54">
        <f t="shared" si="3"/>
        <v>33.841666666666669</v>
      </c>
      <c r="I24" s="54">
        <f t="shared" si="3"/>
        <v>76.416666666666671</v>
      </c>
      <c r="J24" s="54">
        <f t="shared" si="3"/>
        <v>655.95833333333337</v>
      </c>
      <c r="K24" s="32"/>
      <c r="L24" s="32">
        <f t="shared" ref="L24" si="4">L13+L23</f>
        <v>74.89</v>
      </c>
    </row>
    <row r="25" spans="1:12" ht="14.4" x14ac:dyDescent="0.3">
      <c r="A25" s="14">
        <v>1</v>
      </c>
      <c r="B25" s="15">
        <v>2</v>
      </c>
      <c r="C25" s="22" t="s">
        <v>20</v>
      </c>
      <c r="D25" s="22" t="s">
        <v>21</v>
      </c>
      <c r="E25" s="39" t="s">
        <v>51</v>
      </c>
      <c r="F25" s="40">
        <v>160</v>
      </c>
      <c r="G25" s="60">
        <v>3.2</v>
      </c>
      <c r="H25" s="60">
        <v>5.333333333333333</v>
      </c>
      <c r="I25" s="60">
        <v>21.333333333333332</v>
      </c>
      <c r="J25" s="60">
        <v>144</v>
      </c>
      <c r="K25" s="41">
        <v>4</v>
      </c>
      <c r="L25" s="51">
        <v>20.68</v>
      </c>
    </row>
    <row r="26" spans="1:12" ht="14.4" x14ac:dyDescent="0.3">
      <c r="A26" s="14"/>
      <c r="B26" s="15"/>
      <c r="C26" s="11"/>
      <c r="D26" s="7" t="s">
        <v>47</v>
      </c>
      <c r="E26" s="42" t="s">
        <v>52</v>
      </c>
      <c r="F26" s="43">
        <v>55</v>
      </c>
      <c r="G26" s="59">
        <v>7.5166666666666666</v>
      </c>
      <c r="H26" s="59">
        <v>1.9555555555555555</v>
      </c>
      <c r="I26" s="59">
        <v>5.5</v>
      </c>
      <c r="J26" s="59">
        <v>63.677777777777777</v>
      </c>
      <c r="K26" s="44">
        <v>11</v>
      </c>
      <c r="L26" s="43">
        <v>26.98</v>
      </c>
    </row>
    <row r="27" spans="1:12" ht="14.4" x14ac:dyDescent="0.3">
      <c r="A27" s="14"/>
      <c r="B27" s="15"/>
      <c r="C27" s="11"/>
      <c r="D27" s="7" t="s">
        <v>41</v>
      </c>
      <c r="E27" s="42" t="s">
        <v>53</v>
      </c>
      <c r="F27" s="43">
        <v>60</v>
      </c>
      <c r="G27" s="59">
        <v>1.08</v>
      </c>
      <c r="H27" s="59">
        <v>0.36</v>
      </c>
      <c r="I27" s="59">
        <v>2.2799999999999998</v>
      </c>
      <c r="J27" s="59">
        <v>9.7200000000000006</v>
      </c>
      <c r="K27" s="44">
        <v>19</v>
      </c>
      <c r="L27" s="43">
        <v>10.62</v>
      </c>
    </row>
    <row r="28" spans="1:12" ht="14.4" x14ac:dyDescent="0.3">
      <c r="A28" s="14"/>
      <c r="B28" s="15"/>
      <c r="C28" s="11"/>
      <c r="D28" s="7" t="s">
        <v>22</v>
      </c>
      <c r="E28" s="42" t="s">
        <v>54</v>
      </c>
      <c r="F28" s="43">
        <v>200</v>
      </c>
      <c r="G28" s="59">
        <v>1.6</v>
      </c>
      <c r="H28" s="59">
        <v>1.1000000000000001</v>
      </c>
      <c r="I28" s="59">
        <v>8.6</v>
      </c>
      <c r="J28" s="59">
        <v>50.9</v>
      </c>
      <c r="K28" s="44">
        <v>25</v>
      </c>
      <c r="L28" s="43">
        <v>4.5</v>
      </c>
    </row>
    <row r="29" spans="1:12" ht="14.4" x14ac:dyDescent="0.3">
      <c r="A29" s="14"/>
      <c r="B29" s="15"/>
      <c r="C29" s="11"/>
      <c r="D29" s="7" t="s">
        <v>23</v>
      </c>
      <c r="E29" s="42" t="s">
        <v>55</v>
      </c>
      <c r="F29" s="43">
        <v>60</v>
      </c>
      <c r="G29" s="59">
        <v>5.16</v>
      </c>
      <c r="H29" s="59">
        <v>8.4</v>
      </c>
      <c r="I29" s="59">
        <v>43.2</v>
      </c>
      <c r="J29" s="59">
        <v>144</v>
      </c>
      <c r="K29" s="44">
        <v>3</v>
      </c>
      <c r="L29" s="43">
        <v>12.11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535</v>
      </c>
      <c r="G32" s="53">
        <f t="shared" ref="G32:H32" si="5">SUM(G25:G31)</f>
        <v>18.556666666666665</v>
      </c>
      <c r="H32" s="19">
        <f t="shared" si="5"/>
        <v>17.148888888888891</v>
      </c>
      <c r="I32" s="53">
        <v>97</v>
      </c>
      <c r="J32" s="53">
        <v>760.3</v>
      </c>
      <c r="K32" s="25"/>
      <c r="L32" s="53">
        <f>SUM(L25:L31)</f>
        <v>74.889999999999986</v>
      </c>
    </row>
    <row r="33" spans="1:12" ht="14.4" hidden="1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hidden="1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hidden="1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hidden="1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hidden="1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hidden="1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hidden="1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hidden="1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hidden="1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hidden="1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:L42" si="6">SUM(G33:G41)</f>
        <v>0</v>
      </c>
      <c r="H42" s="19">
        <f t="shared" si="6"/>
        <v>0</v>
      </c>
      <c r="I42" s="19">
        <f t="shared" si="6"/>
        <v>0</v>
      </c>
      <c r="J42" s="19">
        <f t="shared" si="6"/>
        <v>0</v>
      </c>
      <c r="K42" s="25"/>
      <c r="L42" s="19">
        <f t="shared" si="6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71" t="s">
        <v>4</v>
      </c>
      <c r="D43" s="72"/>
      <c r="E43" s="31"/>
      <c r="F43" s="32">
        <f>F32+F42</f>
        <v>535</v>
      </c>
      <c r="G43" s="54">
        <f t="shared" ref="G43:L43" si="7">G32+G42</f>
        <v>18.556666666666665</v>
      </c>
      <c r="H43" s="32">
        <f t="shared" si="7"/>
        <v>17.148888888888891</v>
      </c>
      <c r="I43" s="54">
        <f t="shared" si="7"/>
        <v>97</v>
      </c>
      <c r="J43" s="54">
        <f t="shared" si="7"/>
        <v>760.3</v>
      </c>
      <c r="K43" s="32"/>
      <c r="L43" s="32">
        <f t="shared" si="7"/>
        <v>74.889999999999986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42</v>
      </c>
      <c r="F44" s="40">
        <v>150</v>
      </c>
      <c r="G44" s="60">
        <v>6</v>
      </c>
      <c r="H44" s="60">
        <v>5.25</v>
      </c>
      <c r="I44" s="60">
        <v>19.5</v>
      </c>
      <c r="J44" s="60">
        <v>213</v>
      </c>
      <c r="K44" s="41">
        <v>5</v>
      </c>
      <c r="L44" s="40">
        <v>13.58</v>
      </c>
    </row>
    <row r="45" spans="1:12" ht="14.4" x14ac:dyDescent="0.3">
      <c r="A45" s="23"/>
      <c r="B45" s="15"/>
      <c r="C45" s="11"/>
      <c r="D45" s="7" t="s">
        <v>59</v>
      </c>
      <c r="E45" s="42" t="s">
        <v>56</v>
      </c>
      <c r="F45" s="43">
        <v>50</v>
      </c>
      <c r="G45" s="59">
        <v>4.8777777777777773</v>
      </c>
      <c r="H45" s="59">
        <v>3.1944444444444446</v>
      </c>
      <c r="I45" s="59">
        <v>6.666666666666667</v>
      </c>
      <c r="J45" s="59">
        <v>64.099999999999994</v>
      </c>
      <c r="K45" s="44">
        <v>16</v>
      </c>
      <c r="L45" s="43">
        <v>15.82</v>
      </c>
    </row>
    <row r="46" spans="1:12" ht="14.4" x14ac:dyDescent="0.3">
      <c r="A46" s="23"/>
      <c r="B46" s="15"/>
      <c r="C46" s="11"/>
      <c r="D46" s="7" t="s">
        <v>41</v>
      </c>
      <c r="E46" s="42" t="s">
        <v>57</v>
      </c>
      <c r="F46" s="43">
        <v>60</v>
      </c>
      <c r="G46" s="59">
        <v>1</v>
      </c>
      <c r="H46" s="59">
        <v>8</v>
      </c>
      <c r="I46" s="59">
        <v>7</v>
      </c>
      <c r="J46" s="59">
        <v>97</v>
      </c>
      <c r="K46" s="44">
        <v>20</v>
      </c>
      <c r="L46" s="43">
        <v>6.89</v>
      </c>
    </row>
    <row r="47" spans="1:12" ht="14.4" x14ac:dyDescent="0.3">
      <c r="A47" s="23"/>
      <c r="B47" s="15"/>
      <c r="C47" s="11"/>
      <c r="D47" s="7" t="s">
        <v>22</v>
      </c>
      <c r="E47" s="42" t="s">
        <v>43</v>
      </c>
      <c r="F47" s="43">
        <v>200</v>
      </c>
      <c r="G47" s="61">
        <v>4</v>
      </c>
      <c r="H47" s="61">
        <v>5</v>
      </c>
      <c r="I47" s="61">
        <v>18</v>
      </c>
      <c r="J47" s="61">
        <v>123</v>
      </c>
      <c r="K47" s="44">
        <v>27</v>
      </c>
      <c r="L47" s="43">
        <v>27.1</v>
      </c>
    </row>
    <row r="48" spans="1:12" ht="14.4" x14ac:dyDescent="0.3">
      <c r="A48" s="23"/>
      <c r="B48" s="15"/>
      <c r="C48" s="11"/>
      <c r="D48" s="7" t="s">
        <v>24</v>
      </c>
      <c r="E48" s="42" t="s">
        <v>58</v>
      </c>
      <c r="F48" s="43">
        <v>100</v>
      </c>
      <c r="G48" s="59">
        <v>1</v>
      </c>
      <c r="H48" s="59">
        <v>1</v>
      </c>
      <c r="I48" s="59">
        <v>10</v>
      </c>
      <c r="J48" s="59">
        <v>60</v>
      </c>
      <c r="K48" s="44">
        <v>23</v>
      </c>
      <c r="L48" s="43">
        <v>9</v>
      </c>
    </row>
    <row r="49" spans="1:12" ht="14.4" x14ac:dyDescent="0.3">
      <c r="A49" s="23"/>
      <c r="B49" s="15"/>
      <c r="C49" s="11"/>
      <c r="D49" s="6" t="s">
        <v>23</v>
      </c>
      <c r="E49" s="42" t="s">
        <v>40</v>
      </c>
      <c r="F49" s="43">
        <v>50</v>
      </c>
      <c r="G49" s="59">
        <v>4.166666666666667</v>
      </c>
      <c r="H49" s="59">
        <v>0.58333333333333337</v>
      </c>
      <c r="I49" s="59">
        <v>20.833333333333332</v>
      </c>
      <c r="J49" s="59">
        <v>91.666666666666671</v>
      </c>
      <c r="K49" s="44">
        <v>2</v>
      </c>
      <c r="L49" s="43">
        <v>2.5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610</v>
      </c>
      <c r="G51" s="53">
        <f t="shared" ref="G51:L51" si="8">SUM(G44:G50)</f>
        <v>21.044444444444444</v>
      </c>
      <c r="H51" s="53">
        <f t="shared" si="8"/>
        <v>23.027777777777775</v>
      </c>
      <c r="I51" s="53">
        <f t="shared" si="8"/>
        <v>82</v>
      </c>
      <c r="J51" s="53">
        <f t="shared" si="8"/>
        <v>648.76666666666665</v>
      </c>
      <c r="K51" s="25"/>
      <c r="L51" s="19">
        <f t="shared" si="8"/>
        <v>74.89</v>
      </c>
    </row>
    <row r="52" spans="1:12" ht="14.4" hidden="1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hidden="1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hidden="1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hidden="1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hidden="1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hidden="1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hidden="1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hidden="1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hidden="1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hidden="1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:L61" si="9">SUM(G52:G60)</f>
        <v>0</v>
      </c>
      <c r="H61" s="19">
        <f t="shared" si="9"/>
        <v>0</v>
      </c>
      <c r="I61" s="19">
        <f t="shared" si="9"/>
        <v>0</v>
      </c>
      <c r="J61" s="19">
        <f t="shared" si="9"/>
        <v>0</v>
      </c>
      <c r="K61" s="25"/>
      <c r="L61" s="19">
        <f t="shared" si="9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71" t="s">
        <v>4</v>
      </c>
      <c r="D62" s="72"/>
      <c r="E62" s="31"/>
      <c r="F62" s="32">
        <f>F51+F61</f>
        <v>610</v>
      </c>
      <c r="G62" s="54">
        <f t="shared" ref="G62:L62" si="10">G51+G61</f>
        <v>21.044444444444444</v>
      </c>
      <c r="H62" s="54">
        <f t="shared" si="10"/>
        <v>23.027777777777775</v>
      </c>
      <c r="I62" s="54">
        <f t="shared" si="10"/>
        <v>82</v>
      </c>
      <c r="J62" s="54">
        <f t="shared" si="10"/>
        <v>648.76666666666665</v>
      </c>
      <c r="K62" s="32"/>
      <c r="L62" s="32">
        <f t="shared" si="10"/>
        <v>74.89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60</v>
      </c>
      <c r="F63" s="40">
        <v>150</v>
      </c>
      <c r="G63" s="60">
        <v>3.7050000000000005</v>
      </c>
      <c r="H63" s="65">
        <v>4.2450000000000001</v>
      </c>
      <c r="I63" s="65">
        <v>40.98</v>
      </c>
      <c r="J63" s="65">
        <v>259.5</v>
      </c>
      <c r="K63" s="41">
        <v>9</v>
      </c>
      <c r="L63" s="40">
        <v>13.29</v>
      </c>
    </row>
    <row r="64" spans="1:12" ht="14.4" x14ac:dyDescent="0.3">
      <c r="A64" s="23"/>
      <c r="B64" s="15"/>
      <c r="C64" s="11"/>
      <c r="D64" s="6" t="s">
        <v>45</v>
      </c>
      <c r="E64" s="42" t="s">
        <v>44</v>
      </c>
      <c r="F64" s="43">
        <v>70</v>
      </c>
      <c r="G64" s="59">
        <v>10.612</v>
      </c>
      <c r="H64" s="59">
        <v>2.73</v>
      </c>
      <c r="I64" s="59">
        <v>10.64</v>
      </c>
      <c r="J64" s="59">
        <v>111.16</v>
      </c>
      <c r="K64" s="44">
        <v>12</v>
      </c>
      <c r="L64" s="43">
        <v>19.84</v>
      </c>
    </row>
    <row r="65" spans="1:12" ht="14.4" x14ac:dyDescent="0.3">
      <c r="A65" s="23"/>
      <c r="B65" s="15"/>
      <c r="C65" s="11"/>
      <c r="D65" s="7" t="s">
        <v>41</v>
      </c>
      <c r="E65" s="42" t="s">
        <v>61</v>
      </c>
      <c r="F65" s="43">
        <v>60</v>
      </c>
      <c r="G65" s="59">
        <v>1.5</v>
      </c>
      <c r="H65" s="59">
        <v>6.2</v>
      </c>
      <c r="I65" s="59">
        <v>4.8</v>
      </c>
      <c r="J65" s="59">
        <v>35.700000000000003</v>
      </c>
      <c r="K65" s="44">
        <v>21</v>
      </c>
      <c r="L65" s="43">
        <v>7.25</v>
      </c>
    </row>
    <row r="66" spans="1:12" ht="14.4" x14ac:dyDescent="0.3">
      <c r="A66" s="23"/>
      <c r="B66" s="15"/>
      <c r="C66" s="11"/>
      <c r="D66" s="7" t="s">
        <v>22</v>
      </c>
      <c r="E66" s="42" t="s">
        <v>62</v>
      </c>
      <c r="F66" s="43">
        <v>200</v>
      </c>
      <c r="G66" s="59">
        <v>1.6</v>
      </c>
      <c r="H66" s="59">
        <v>1.1000000000000001</v>
      </c>
      <c r="I66" s="59">
        <v>8.6</v>
      </c>
      <c r="J66" s="59">
        <v>86</v>
      </c>
      <c r="K66" s="44">
        <v>26</v>
      </c>
      <c r="L66" s="43">
        <v>22.4</v>
      </c>
    </row>
    <row r="67" spans="1:12" ht="14.4" x14ac:dyDescent="0.3">
      <c r="A67" s="23"/>
      <c r="B67" s="15"/>
      <c r="C67" s="11"/>
      <c r="D67" s="7" t="s">
        <v>23</v>
      </c>
      <c r="E67" s="42" t="s">
        <v>55</v>
      </c>
      <c r="F67" s="43">
        <v>60</v>
      </c>
      <c r="G67" s="61">
        <v>5.16</v>
      </c>
      <c r="H67" s="61">
        <v>8.4</v>
      </c>
      <c r="I67" s="61">
        <v>43.2</v>
      </c>
      <c r="J67" s="61">
        <v>144</v>
      </c>
      <c r="K67" s="44">
        <v>3</v>
      </c>
      <c r="L67" s="43">
        <v>12.11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540</v>
      </c>
      <c r="G70" s="55">
        <f t="shared" ref="G70:L70" si="11">SUM(G63:G69)</f>
        <v>22.577000000000002</v>
      </c>
      <c r="H70" s="55">
        <f t="shared" si="11"/>
        <v>22.675000000000001</v>
      </c>
      <c r="I70" s="55">
        <f t="shared" si="11"/>
        <v>108.22</v>
      </c>
      <c r="J70" s="55">
        <f t="shared" si="11"/>
        <v>636.3599999999999</v>
      </c>
      <c r="K70" s="25"/>
      <c r="L70" s="19">
        <f t="shared" si="11"/>
        <v>74.889999999999986</v>
      </c>
    </row>
    <row r="71" spans="1:12" ht="14.4" hidden="1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hidden="1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hidden="1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hidden="1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hidden="1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hidden="1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hidden="1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hidden="1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hidden="1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hidden="1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:L80" si="12">SUM(G71:G79)</f>
        <v>0</v>
      </c>
      <c r="H80" s="19">
        <f t="shared" si="12"/>
        <v>0</v>
      </c>
      <c r="I80" s="19">
        <f t="shared" si="12"/>
        <v>0</v>
      </c>
      <c r="J80" s="19">
        <f t="shared" si="12"/>
        <v>0</v>
      </c>
      <c r="K80" s="25"/>
      <c r="L80" s="19">
        <f t="shared" si="12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71" t="s">
        <v>4</v>
      </c>
      <c r="D81" s="72"/>
      <c r="E81" s="31"/>
      <c r="F81" s="32">
        <f>F70+F80</f>
        <v>540</v>
      </c>
      <c r="G81" s="56">
        <f t="shared" ref="G81:L81" si="13">G70+G80</f>
        <v>22.577000000000002</v>
      </c>
      <c r="H81" s="56">
        <f t="shared" si="13"/>
        <v>22.675000000000001</v>
      </c>
      <c r="I81" s="56">
        <f t="shared" si="13"/>
        <v>108.22</v>
      </c>
      <c r="J81" s="56">
        <f t="shared" si="13"/>
        <v>636.3599999999999</v>
      </c>
      <c r="K81" s="32"/>
      <c r="L81" s="32">
        <f t="shared" si="13"/>
        <v>74.889999999999986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200</v>
      </c>
      <c r="G82" s="60">
        <v>7.1</v>
      </c>
      <c r="H82" s="60">
        <v>5.8</v>
      </c>
      <c r="I82" s="60">
        <v>26.6</v>
      </c>
      <c r="J82" s="60">
        <v>187.3</v>
      </c>
      <c r="K82" s="41">
        <v>6</v>
      </c>
      <c r="L82" s="40">
        <v>26.49</v>
      </c>
    </row>
    <row r="83" spans="1:12" ht="14.4" x14ac:dyDescent="0.3">
      <c r="A83" s="23"/>
      <c r="B83" s="15"/>
      <c r="C83" s="11"/>
      <c r="D83" s="7" t="s">
        <v>46</v>
      </c>
      <c r="E83" s="42" t="s">
        <v>64</v>
      </c>
      <c r="F83" s="43">
        <v>90</v>
      </c>
      <c r="G83" s="59">
        <v>10.199999999999999</v>
      </c>
      <c r="H83" s="59">
        <v>4.3</v>
      </c>
      <c r="I83" s="59">
        <v>9.8000000000000007</v>
      </c>
      <c r="J83" s="59">
        <v>114</v>
      </c>
      <c r="K83" s="44">
        <v>13</v>
      </c>
      <c r="L83" s="43">
        <v>24.56</v>
      </c>
    </row>
    <row r="84" spans="1:12" ht="14.4" x14ac:dyDescent="0.3">
      <c r="A84" s="23"/>
      <c r="B84" s="15"/>
      <c r="C84" s="11"/>
      <c r="D84" s="7" t="s">
        <v>41</v>
      </c>
      <c r="E84" s="42" t="s">
        <v>50</v>
      </c>
      <c r="F84" s="43">
        <v>60</v>
      </c>
      <c r="G84" s="59">
        <v>1.5</v>
      </c>
      <c r="H84" s="59">
        <v>6.6</v>
      </c>
      <c r="I84" s="59">
        <v>2.2000000000000002</v>
      </c>
      <c r="J84" s="59">
        <v>79</v>
      </c>
      <c r="K84" s="44">
        <v>18</v>
      </c>
      <c r="L84" s="43">
        <v>7.34</v>
      </c>
    </row>
    <row r="85" spans="1:12" ht="14.4" x14ac:dyDescent="0.3">
      <c r="A85" s="23"/>
      <c r="B85" s="15"/>
      <c r="C85" s="11"/>
      <c r="D85" s="7" t="s">
        <v>22</v>
      </c>
      <c r="E85" s="42" t="s">
        <v>65</v>
      </c>
      <c r="F85" s="43">
        <v>200</v>
      </c>
      <c r="G85" s="59">
        <v>0.2</v>
      </c>
      <c r="H85" s="59">
        <v>0</v>
      </c>
      <c r="I85" s="59">
        <v>6.4</v>
      </c>
      <c r="J85" s="59">
        <v>26.8</v>
      </c>
      <c r="K85" s="44">
        <v>25</v>
      </c>
      <c r="L85" s="43">
        <v>4.5</v>
      </c>
    </row>
    <row r="86" spans="1:12" ht="14.4" x14ac:dyDescent="0.3">
      <c r="A86" s="23"/>
      <c r="B86" s="15"/>
      <c r="C86" s="11"/>
      <c r="D86" s="7" t="s">
        <v>23</v>
      </c>
      <c r="E86" s="42" t="s">
        <v>40</v>
      </c>
      <c r="F86" s="43">
        <v>60</v>
      </c>
      <c r="G86" s="59">
        <v>5</v>
      </c>
      <c r="H86" s="61">
        <v>7</v>
      </c>
      <c r="I86" s="59">
        <v>25</v>
      </c>
      <c r="J86" s="59">
        <v>110</v>
      </c>
      <c r="K86" s="44">
        <v>2</v>
      </c>
      <c r="L86" s="43">
        <v>3</v>
      </c>
    </row>
    <row r="87" spans="1:12" ht="14.4" x14ac:dyDescent="0.3">
      <c r="A87" s="23"/>
      <c r="B87" s="15"/>
      <c r="C87" s="11"/>
      <c r="D87" s="6" t="s">
        <v>24</v>
      </c>
      <c r="E87" s="42" t="s">
        <v>71</v>
      </c>
      <c r="F87" s="43">
        <v>100</v>
      </c>
      <c r="G87" s="59">
        <v>1.5333333333333332</v>
      </c>
      <c r="H87" s="59">
        <v>0.53333333333333333</v>
      </c>
      <c r="I87" s="59">
        <v>21</v>
      </c>
      <c r="J87" s="59">
        <v>94.533333333333346</v>
      </c>
      <c r="K87" s="44">
        <v>22</v>
      </c>
      <c r="L87" s="43">
        <v>9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710</v>
      </c>
      <c r="G89" s="53">
        <f t="shared" ref="G89:L89" si="14">SUM(G82:G88)</f>
        <v>25.533333333333331</v>
      </c>
      <c r="H89" s="55">
        <f t="shared" si="14"/>
        <v>24.233333333333334</v>
      </c>
      <c r="I89" s="53">
        <f t="shared" si="14"/>
        <v>91</v>
      </c>
      <c r="J89" s="53">
        <f t="shared" si="14"/>
        <v>611.63333333333333</v>
      </c>
      <c r="K89" s="25"/>
      <c r="L89" s="19">
        <f t="shared" si="14"/>
        <v>74.89</v>
      </c>
    </row>
    <row r="90" spans="1:12" ht="14.4" hidden="1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hidden="1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hidden="1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hidden="1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hidden="1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hidden="1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hidden="1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hidden="1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hidden="1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hidden="1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:L99" si="15">SUM(G90:G98)</f>
        <v>0</v>
      </c>
      <c r="H99" s="19">
        <f t="shared" si="15"/>
        <v>0</v>
      </c>
      <c r="I99" s="19">
        <f t="shared" si="15"/>
        <v>0</v>
      </c>
      <c r="J99" s="19">
        <f t="shared" si="15"/>
        <v>0</v>
      </c>
      <c r="K99" s="25"/>
      <c r="L99" s="19">
        <f t="shared" si="15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71" t="s">
        <v>4</v>
      </c>
      <c r="D100" s="72"/>
      <c r="E100" s="31"/>
      <c r="F100" s="32">
        <f>F89+F99</f>
        <v>710</v>
      </c>
      <c r="G100" s="54">
        <f t="shared" ref="G100:L100" si="16">G89+G99</f>
        <v>25.533333333333331</v>
      </c>
      <c r="H100" s="32">
        <f t="shared" si="16"/>
        <v>24.233333333333334</v>
      </c>
      <c r="I100" s="54">
        <f t="shared" si="16"/>
        <v>91</v>
      </c>
      <c r="J100" s="54">
        <f t="shared" si="16"/>
        <v>611.63333333333333</v>
      </c>
      <c r="K100" s="32"/>
      <c r="L100" s="32">
        <f t="shared" si="16"/>
        <v>74.89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51</v>
      </c>
      <c r="F101" s="40">
        <v>150</v>
      </c>
      <c r="G101" s="60">
        <v>3</v>
      </c>
      <c r="H101" s="60">
        <v>5</v>
      </c>
      <c r="I101" s="60">
        <v>20</v>
      </c>
      <c r="J101" s="60">
        <v>135</v>
      </c>
      <c r="K101" s="41">
        <v>4</v>
      </c>
      <c r="L101" s="40">
        <v>19.559999999999999</v>
      </c>
    </row>
    <row r="102" spans="1:12" ht="14.4" x14ac:dyDescent="0.3">
      <c r="A102" s="23"/>
      <c r="B102" s="15"/>
      <c r="C102" s="11"/>
      <c r="D102" s="6" t="s">
        <v>47</v>
      </c>
      <c r="E102" s="42" t="s">
        <v>52</v>
      </c>
      <c r="F102" s="43">
        <v>50</v>
      </c>
      <c r="G102" s="59">
        <v>6.833333333333333</v>
      </c>
      <c r="H102" s="59">
        <v>1.7777777777777777</v>
      </c>
      <c r="I102" s="59">
        <v>5</v>
      </c>
      <c r="J102" s="59">
        <v>57.888888888888886</v>
      </c>
      <c r="K102" s="44">
        <v>11</v>
      </c>
      <c r="L102" s="43">
        <v>26.88</v>
      </c>
    </row>
    <row r="103" spans="1:12" ht="14.4" x14ac:dyDescent="0.3">
      <c r="A103" s="23"/>
      <c r="B103" s="15"/>
      <c r="C103" s="11"/>
      <c r="D103" s="7" t="s">
        <v>41</v>
      </c>
      <c r="E103" s="42" t="s">
        <v>61</v>
      </c>
      <c r="F103" s="43">
        <v>60</v>
      </c>
      <c r="G103" s="59">
        <v>1.5</v>
      </c>
      <c r="H103" s="59">
        <v>6.2</v>
      </c>
      <c r="I103" s="59">
        <v>4.8</v>
      </c>
      <c r="J103" s="59">
        <v>79</v>
      </c>
      <c r="K103" s="44">
        <v>21</v>
      </c>
      <c r="L103" s="43">
        <v>7.25</v>
      </c>
    </row>
    <row r="104" spans="1:12" ht="14.4" x14ac:dyDescent="0.3">
      <c r="A104" s="23"/>
      <c r="B104" s="15"/>
      <c r="C104" s="11"/>
      <c r="D104" s="7" t="s">
        <v>22</v>
      </c>
      <c r="E104" s="42" t="s">
        <v>43</v>
      </c>
      <c r="F104" s="43">
        <v>200</v>
      </c>
      <c r="G104" s="59">
        <v>0.40500000000000003</v>
      </c>
      <c r="H104" s="59">
        <v>0.27</v>
      </c>
      <c r="I104" s="59">
        <v>11.25</v>
      </c>
      <c r="J104" s="59">
        <v>59.55</v>
      </c>
      <c r="K104" s="44">
        <v>27</v>
      </c>
      <c r="L104" s="43">
        <v>9.1999999999999993</v>
      </c>
    </row>
    <row r="105" spans="1:12" ht="14.4" x14ac:dyDescent="0.3">
      <c r="A105" s="23"/>
      <c r="B105" s="15"/>
      <c r="C105" s="11"/>
      <c r="D105" s="7" t="s">
        <v>66</v>
      </c>
      <c r="E105" s="42" t="s">
        <v>58</v>
      </c>
      <c r="F105" s="43">
        <v>100</v>
      </c>
      <c r="G105" s="59">
        <v>1</v>
      </c>
      <c r="H105" s="59">
        <v>1</v>
      </c>
      <c r="I105" s="59">
        <v>10</v>
      </c>
      <c r="J105" s="59">
        <v>60</v>
      </c>
      <c r="K105" s="44">
        <v>23</v>
      </c>
      <c r="L105" s="43">
        <v>9</v>
      </c>
    </row>
    <row r="106" spans="1:12" ht="14.4" x14ac:dyDescent="0.3">
      <c r="A106" s="23"/>
      <c r="B106" s="15"/>
      <c r="C106" s="11"/>
      <c r="D106" s="6" t="s">
        <v>23</v>
      </c>
      <c r="E106" s="42" t="s">
        <v>40</v>
      </c>
      <c r="F106" s="43">
        <v>60</v>
      </c>
      <c r="G106" s="59">
        <v>5</v>
      </c>
      <c r="H106" s="59">
        <v>0.7</v>
      </c>
      <c r="I106" s="59">
        <v>25</v>
      </c>
      <c r="J106" s="59">
        <v>110</v>
      </c>
      <c r="K106" s="44">
        <v>2</v>
      </c>
      <c r="L106" s="43">
        <v>3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55">
        <f>SUM(F101:F107)</f>
        <v>620</v>
      </c>
      <c r="G108" s="55">
        <f t="shared" ref="G108:J108" si="17">SUM(G101:G107)</f>
        <v>17.73833333333333</v>
      </c>
      <c r="H108" s="55">
        <f t="shared" si="17"/>
        <v>14.947777777777777</v>
      </c>
      <c r="I108" s="55">
        <f t="shared" si="17"/>
        <v>76.05</v>
      </c>
      <c r="J108" s="55">
        <f t="shared" si="17"/>
        <v>501.43888888888893</v>
      </c>
      <c r="K108" s="57"/>
      <c r="L108" s="55">
        <f t="shared" ref="L108" si="18">SUM(L101:L107)</f>
        <v>74.89</v>
      </c>
    </row>
    <row r="109" spans="1:12" ht="14.4" hidden="1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hidden="1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hidden="1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hidden="1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hidden="1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hidden="1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hidden="1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hidden="1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hidden="1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hidden="1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19">SUM(G109:G117)</f>
        <v>0</v>
      </c>
      <c r="H118" s="19">
        <f t="shared" si="19"/>
        <v>0</v>
      </c>
      <c r="I118" s="19">
        <f t="shared" si="19"/>
        <v>0</v>
      </c>
      <c r="J118" s="19">
        <f t="shared" si="19"/>
        <v>0</v>
      </c>
      <c r="K118" s="25"/>
      <c r="L118" s="19">
        <f t="shared" ref="L118" si="20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71" t="s">
        <v>4</v>
      </c>
      <c r="D119" s="72"/>
      <c r="E119" s="31"/>
      <c r="F119" s="32">
        <f>F108+F118</f>
        <v>620</v>
      </c>
      <c r="G119" s="56">
        <f t="shared" ref="G119:L119" si="21">G108+G118</f>
        <v>17.73833333333333</v>
      </c>
      <c r="H119" s="32">
        <f t="shared" si="21"/>
        <v>14.947777777777777</v>
      </c>
      <c r="I119" s="32">
        <f t="shared" si="21"/>
        <v>76.05</v>
      </c>
      <c r="J119" s="32">
        <f t="shared" si="21"/>
        <v>501.43888888888893</v>
      </c>
      <c r="K119" s="32"/>
      <c r="L119" s="32">
        <f t="shared" si="21"/>
        <v>74.89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22" t="s">
        <v>21</v>
      </c>
      <c r="E120" s="39" t="s">
        <v>48</v>
      </c>
      <c r="F120" s="40">
        <v>150</v>
      </c>
      <c r="G120" s="60">
        <v>5.3</v>
      </c>
      <c r="H120" s="60">
        <v>4.9000000000000004</v>
      </c>
      <c r="I120" s="60">
        <v>32.799999999999997</v>
      </c>
      <c r="J120" s="60">
        <v>213</v>
      </c>
      <c r="K120" s="41">
        <v>7</v>
      </c>
      <c r="L120" s="40">
        <v>9.8000000000000007</v>
      </c>
    </row>
    <row r="121" spans="1:12" ht="14.4" x14ac:dyDescent="0.3">
      <c r="A121" s="14"/>
      <c r="B121" s="15"/>
      <c r="C121" s="11"/>
      <c r="D121" s="7" t="s">
        <v>47</v>
      </c>
      <c r="E121" s="42" t="s">
        <v>49</v>
      </c>
      <c r="F121" s="43">
        <v>75</v>
      </c>
      <c r="G121" s="59">
        <v>12.1875</v>
      </c>
      <c r="H121" s="59">
        <v>14.0625</v>
      </c>
      <c r="I121" s="59">
        <v>5.625</v>
      </c>
      <c r="J121" s="59">
        <v>139.6875</v>
      </c>
      <c r="K121" s="44">
        <v>17</v>
      </c>
      <c r="L121" s="43">
        <v>24.16</v>
      </c>
    </row>
    <row r="122" spans="1:12" ht="14.4" x14ac:dyDescent="0.3">
      <c r="A122" s="14"/>
      <c r="B122" s="15"/>
      <c r="C122" s="11"/>
      <c r="D122" s="7" t="s">
        <v>41</v>
      </c>
      <c r="E122" s="42" t="s">
        <v>53</v>
      </c>
      <c r="F122" s="43">
        <v>60</v>
      </c>
      <c r="G122" s="59">
        <v>0.8</v>
      </c>
      <c r="H122" s="59">
        <v>0.1</v>
      </c>
      <c r="I122" s="59">
        <v>3.1</v>
      </c>
      <c r="J122" s="59">
        <v>14.2</v>
      </c>
      <c r="K122" s="44">
        <v>19</v>
      </c>
      <c r="L122" s="43">
        <v>15.32</v>
      </c>
    </row>
    <row r="123" spans="1:12" ht="14.4" x14ac:dyDescent="0.3">
      <c r="A123" s="14"/>
      <c r="B123" s="15"/>
      <c r="C123" s="11"/>
      <c r="D123" s="7" t="s">
        <v>66</v>
      </c>
      <c r="E123" s="42" t="s">
        <v>58</v>
      </c>
      <c r="F123" s="43">
        <v>100</v>
      </c>
      <c r="G123" s="59">
        <v>1</v>
      </c>
      <c r="H123" s="59">
        <v>1</v>
      </c>
      <c r="I123" s="59">
        <v>10</v>
      </c>
      <c r="J123" s="59">
        <v>60</v>
      </c>
      <c r="K123" s="44">
        <v>23</v>
      </c>
      <c r="L123" s="43">
        <v>9</v>
      </c>
    </row>
    <row r="124" spans="1:12" ht="14.4" x14ac:dyDescent="0.3">
      <c r="A124" s="14"/>
      <c r="B124" s="15"/>
      <c r="C124" s="11"/>
      <c r="D124" s="7" t="s">
        <v>22</v>
      </c>
      <c r="E124" s="42" t="s">
        <v>65</v>
      </c>
      <c r="F124" s="43">
        <v>200</v>
      </c>
      <c r="G124" s="59">
        <v>0.2</v>
      </c>
      <c r="H124" s="59">
        <v>0</v>
      </c>
      <c r="I124" s="59">
        <v>6.4</v>
      </c>
      <c r="J124" s="59">
        <v>26.8</v>
      </c>
      <c r="K124" s="44">
        <v>25</v>
      </c>
      <c r="L124" s="43">
        <v>4.5</v>
      </c>
    </row>
    <row r="125" spans="1:12" ht="14.4" x14ac:dyDescent="0.3">
      <c r="A125" s="14"/>
      <c r="B125" s="15"/>
      <c r="C125" s="11"/>
      <c r="D125" s="6" t="s">
        <v>23</v>
      </c>
      <c r="E125" s="42" t="s">
        <v>55</v>
      </c>
      <c r="F125" s="43">
        <v>60</v>
      </c>
      <c r="G125" s="59">
        <v>5.16</v>
      </c>
      <c r="H125" s="59">
        <v>8.4</v>
      </c>
      <c r="I125" s="59">
        <v>43.2</v>
      </c>
      <c r="J125" s="59">
        <v>144</v>
      </c>
      <c r="K125" s="44">
        <v>3</v>
      </c>
      <c r="L125" s="43">
        <v>12.11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645</v>
      </c>
      <c r="G127" s="19">
        <f t="shared" ref="G127:J127" si="22">SUM(G120:G126)</f>
        <v>24.647500000000001</v>
      </c>
      <c r="H127" s="19">
        <f t="shared" si="22"/>
        <v>28.462499999999999</v>
      </c>
      <c r="I127" s="19">
        <f t="shared" si="22"/>
        <v>101.125</v>
      </c>
      <c r="J127" s="19">
        <f t="shared" si="22"/>
        <v>597.6875</v>
      </c>
      <c r="K127" s="25"/>
      <c r="L127" s="19">
        <f t="shared" ref="L127" si="23">SUM(L120:L126)</f>
        <v>74.89</v>
      </c>
    </row>
    <row r="128" spans="1:12" ht="14.4" hidden="1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hidden="1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hidden="1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hidden="1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hidden="1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hidden="1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hidden="1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hidden="1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hidden="1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hidden="1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24">SUM(G128:G136)</f>
        <v>0</v>
      </c>
      <c r="H137" s="19">
        <f t="shared" si="24"/>
        <v>0</v>
      </c>
      <c r="I137" s="19">
        <f t="shared" si="24"/>
        <v>0</v>
      </c>
      <c r="J137" s="19">
        <f t="shared" si="24"/>
        <v>0</v>
      </c>
      <c r="K137" s="25"/>
      <c r="L137" s="19">
        <f t="shared" ref="L137" si="2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71" t="s">
        <v>4</v>
      </c>
      <c r="D138" s="72"/>
      <c r="E138" s="31"/>
      <c r="F138" s="32">
        <f>F127+F137</f>
        <v>645</v>
      </c>
      <c r="G138" s="32">
        <f t="shared" ref="G138:L138" si="26">G127+G137</f>
        <v>24.647500000000001</v>
      </c>
      <c r="H138" s="32">
        <f t="shared" si="26"/>
        <v>28.462499999999999</v>
      </c>
      <c r="I138" s="32">
        <f t="shared" si="26"/>
        <v>101.125</v>
      </c>
      <c r="J138" s="32">
        <f t="shared" si="26"/>
        <v>597.6875</v>
      </c>
      <c r="K138" s="32"/>
      <c r="L138" s="32">
        <f t="shared" si="26"/>
        <v>74.89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63</v>
      </c>
      <c r="F139" s="40">
        <v>160</v>
      </c>
      <c r="G139" s="66">
        <v>5.68</v>
      </c>
      <c r="H139" s="67">
        <v>4.6399999999999997</v>
      </c>
      <c r="I139" s="67">
        <v>21.28</v>
      </c>
      <c r="J139" s="66">
        <v>149.84</v>
      </c>
      <c r="K139" s="41">
        <v>6</v>
      </c>
      <c r="L139" s="40">
        <v>21.84</v>
      </c>
    </row>
    <row r="140" spans="1:12" ht="14.4" x14ac:dyDescent="0.3">
      <c r="A140" s="23"/>
      <c r="B140" s="15"/>
      <c r="C140" s="11"/>
      <c r="D140" s="6" t="s">
        <v>68</v>
      </c>
      <c r="E140" s="42" t="s">
        <v>67</v>
      </c>
      <c r="F140" s="43">
        <v>90</v>
      </c>
      <c r="G140" s="68">
        <v>9.3333333333333339</v>
      </c>
      <c r="H140" s="68">
        <v>13.066666666666666</v>
      </c>
      <c r="I140" s="68">
        <v>1.8666666666666667</v>
      </c>
      <c r="J140" s="68">
        <v>176</v>
      </c>
      <c r="K140" s="44">
        <v>14</v>
      </c>
      <c r="L140" s="43">
        <v>39.25</v>
      </c>
    </row>
    <row r="141" spans="1:12" ht="14.4" x14ac:dyDescent="0.3">
      <c r="A141" s="23"/>
      <c r="B141" s="15"/>
      <c r="C141" s="11"/>
      <c r="D141" s="7" t="s">
        <v>41</v>
      </c>
      <c r="E141" s="42" t="s">
        <v>57</v>
      </c>
      <c r="F141" s="43">
        <v>60</v>
      </c>
      <c r="G141" s="69">
        <v>1</v>
      </c>
      <c r="H141" s="69">
        <v>8</v>
      </c>
      <c r="I141" s="69">
        <v>7</v>
      </c>
      <c r="J141" s="69">
        <v>97</v>
      </c>
      <c r="K141" s="44">
        <v>20</v>
      </c>
      <c r="L141" s="43">
        <v>6.8</v>
      </c>
    </row>
    <row r="142" spans="1:12" ht="15.75" customHeight="1" x14ac:dyDescent="0.3">
      <c r="A142" s="23"/>
      <c r="B142" s="15"/>
      <c r="C142" s="11"/>
      <c r="D142" s="7" t="s">
        <v>22</v>
      </c>
      <c r="E142" s="42" t="s">
        <v>65</v>
      </c>
      <c r="F142" s="43">
        <v>200</v>
      </c>
      <c r="G142" s="69">
        <v>0.2</v>
      </c>
      <c r="H142" s="70">
        <v>0</v>
      </c>
      <c r="I142" s="69">
        <v>6.4</v>
      </c>
      <c r="J142" s="69">
        <v>26.8</v>
      </c>
      <c r="K142" s="44">
        <v>25</v>
      </c>
      <c r="L142" s="43">
        <v>4.5</v>
      </c>
    </row>
    <row r="143" spans="1:12" ht="14.4" x14ac:dyDescent="0.3">
      <c r="A143" s="23"/>
      <c r="B143" s="15"/>
      <c r="C143" s="11"/>
      <c r="D143" s="7" t="s">
        <v>23</v>
      </c>
      <c r="E143" s="42" t="s">
        <v>40</v>
      </c>
      <c r="F143" s="43">
        <v>50</v>
      </c>
      <c r="G143" s="68">
        <v>4.166666666666667</v>
      </c>
      <c r="H143" s="68">
        <v>0.58333333333333337</v>
      </c>
      <c r="I143" s="68">
        <v>20.833333333333332</v>
      </c>
      <c r="J143" s="68">
        <v>91.666666666666671</v>
      </c>
      <c r="K143" s="44">
        <v>2</v>
      </c>
      <c r="L143" s="43">
        <v>2.5</v>
      </c>
    </row>
    <row r="144" spans="1:12" ht="14.4" x14ac:dyDescent="0.3">
      <c r="A144" s="23"/>
      <c r="B144" s="15"/>
      <c r="C144" s="11"/>
      <c r="D144" s="6"/>
      <c r="E144" s="42"/>
      <c r="F144" s="43"/>
      <c r="G144" s="68"/>
      <c r="H144" s="68"/>
      <c r="I144" s="68"/>
      <c r="J144" s="68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560</v>
      </c>
      <c r="G146" s="55">
        <f t="shared" ref="G146:J146" si="27">SUM(G139:G145)</f>
        <v>20.380000000000003</v>
      </c>
      <c r="H146" s="19">
        <f t="shared" si="27"/>
        <v>26.29</v>
      </c>
      <c r="I146" s="19">
        <f t="shared" si="27"/>
        <v>57.379999999999995</v>
      </c>
      <c r="J146" s="55">
        <f t="shared" si="27"/>
        <v>541.30666666666673</v>
      </c>
      <c r="K146" s="25"/>
      <c r="L146" s="19">
        <f t="shared" ref="L146" si="28">SUM(L139:L145)</f>
        <v>74.89</v>
      </c>
    </row>
    <row r="147" spans="1:12" ht="14.4" hidden="1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hidden="1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hidden="1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hidden="1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hidden="1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hidden="1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hidden="1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hidden="1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hidden="1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hidden="1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29">SUM(G147:G155)</f>
        <v>0</v>
      </c>
      <c r="H156" s="19">
        <f t="shared" si="29"/>
        <v>0</v>
      </c>
      <c r="I156" s="19">
        <f t="shared" si="29"/>
        <v>0</v>
      </c>
      <c r="J156" s="19">
        <f t="shared" si="29"/>
        <v>0</v>
      </c>
      <c r="K156" s="25"/>
      <c r="L156" s="19">
        <f t="shared" ref="L156" si="30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71" t="s">
        <v>4</v>
      </c>
      <c r="D157" s="72"/>
      <c r="E157" s="31"/>
      <c r="F157" s="32">
        <f>F146+F156</f>
        <v>560</v>
      </c>
      <c r="G157" s="56">
        <f t="shared" ref="G157:L157" si="31">G146+G156</f>
        <v>20.380000000000003</v>
      </c>
      <c r="H157" s="32">
        <f t="shared" si="31"/>
        <v>26.29</v>
      </c>
      <c r="I157" s="32">
        <f t="shared" si="31"/>
        <v>57.379999999999995</v>
      </c>
      <c r="J157" s="56">
        <f t="shared" si="31"/>
        <v>541.30666666666673</v>
      </c>
      <c r="K157" s="32"/>
      <c r="L157" s="32">
        <f t="shared" si="31"/>
        <v>74.89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60</v>
      </c>
      <c r="F158" s="40">
        <v>150</v>
      </c>
      <c r="G158" s="60">
        <v>3.6</v>
      </c>
      <c r="H158" s="65">
        <v>4.8</v>
      </c>
      <c r="I158" s="65">
        <v>36.4</v>
      </c>
      <c r="J158" s="65">
        <v>203.5</v>
      </c>
      <c r="K158" s="41">
        <v>9</v>
      </c>
      <c r="L158" s="40">
        <v>8.56</v>
      </c>
    </row>
    <row r="159" spans="1:12" ht="14.4" x14ac:dyDescent="0.3">
      <c r="A159" s="23"/>
      <c r="B159" s="15"/>
      <c r="C159" s="11"/>
      <c r="D159" s="6" t="s">
        <v>45</v>
      </c>
      <c r="E159" s="42" t="s">
        <v>44</v>
      </c>
      <c r="F159" s="43">
        <v>75</v>
      </c>
      <c r="G159" s="59">
        <v>11.37</v>
      </c>
      <c r="H159" s="59">
        <v>2.9249999999999998</v>
      </c>
      <c r="I159" s="59">
        <v>11.4</v>
      </c>
      <c r="J159" s="59">
        <v>119.1</v>
      </c>
      <c r="K159" s="44">
        <v>12</v>
      </c>
      <c r="L159" s="43">
        <v>20.47</v>
      </c>
    </row>
    <row r="160" spans="1:12" ht="14.4" x14ac:dyDescent="0.3">
      <c r="A160" s="23"/>
      <c r="B160" s="15"/>
      <c r="C160" s="11"/>
      <c r="D160" s="7" t="s">
        <v>41</v>
      </c>
      <c r="E160" s="42" t="s">
        <v>61</v>
      </c>
      <c r="F160" s="43">
        <v>60</v>
      </c>
      <c r="G160" s="59">
        <v>1.5</v>
      </c>
      <c r="H160" s="59">
        <v>6.2</v>
      </c>
      <c r="I160" s="59">
        <v>4.8</v>
      </c>
      <c r="J160" s="59">
        <v>79</v>
      </c>
      <c r="K160" s="44">
        <v>21</v>
      </c>
      <c r="L160" s="43">
        <v>7.25</v>
      </c>
    </row>
    <row r="161" spans="1:12" ht="14.4" x14ac:dyDescent="0.3">
      <c r="A161" s="23"/>
      <c r="B161" s="15"/>
      <c r="C161" s="11"/>
      <c r="D161" s="7" t="s">
        <v>22</v>
      </c>
      <c r="E161" s="42" t="s">
        <v>65</v>
      </c>
      <c r="F161" s="43">
        <v>200</v>
      </c>
      <c r="G161" s="59">
        <v>1.6</v>
      </c>
      <c r="H161" s="59">
        <v>1.1000000000000001</v>
      </c>
      <c r="I161" s="59">
        <v>8.6</v>
      </c>
      <c r="J161" s="59">
        <v>50.9</v>
      </c>
      <c r="K161" s="44">
        <v>25</v>
      </c>
      <c r="L161" s="43">
        <v>4.5</v>
      </c>
    </row>
    <row r="162" spans="1:12" ht="14.4" x14ac:dyDescent="0.3">
      <c r="A162" s="23"/>
      <c r="B162" s="15"/>
      <c r="C162" s="11"/>
      <c r="D162" s="7" t="s">
        <v>66</v>
      </c>
      <c r="E162" s="42" t="s">
        <v>69</v>
      </c>
      <c r="F162" s="43">
        <v>100</v>
      </c>
      <c r="G162" s="61">
        <v>1</v>
      </c>
      <c r="H162" s="61">
        <v>1</v>
      </c>
      <c r="I162" s="61">
        <v>10</v>
      </c>
      <c r="J162" s="61">
        <v>60</v>
      </c>
      <c r="K162" s="44">
        <v>22</v>
      </c>
      <c r="L162" s="43">
        <v>22</v>
      </c>
    </row>
    <row r="163" spans="1:12" ht="14.4" x14ac:dyDescent="0.3">
      <c r="A163" s="23"/>
      <c r="B163" s="15"/>
      <c r="C163" s="11"/>
      <c r="D163" s="6" t="s">
        <v>23</v>
      </c>
      <c r="E163" s="42" t="s">
        <v>55</v>
      </c>
      <c r="F163" s="43">
        <v>60</v>
      </c>
      <c r="G163" s="59">
        <v>5.16</v>
      </c>
      <c r="H163" s="59">
        <v>8.4</v>
      </c>
      <c r="I163" s="59">
        <v>43.2</v>
      </c>
      <c r="J163" s="59">
        <v>144</v>
      </c>
      <c r="K163" s="44">
        <v>3</v>
      </c>
      <c r="L163" s="43">
        <v>12.11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645</v>
      </c>
      <c r="G165" s="55">
        <f t="shared" ref="G165:J165" si="32">SUM(G158:G164)</f>
        <v>24.23</v>
      </c>
      <c r="H165" s="19">
        <f t="shared" si="32"/>
        <v>24.424999999999997</v>
      </c>
      <c r="I165" s="55">
        <f t="shared" si="32"/>
        <v>114.39999999999999</v>
      </c>
      <c r="J165" s="55">
        <f t="shared" si="32"/>
        <v>656.5</v>
      </c>
      <c r="K165" s="25"/>
      <c r="L165" s="19">
        <f t="shared" ref="L165" si="33">SUM(L158:L164)</f>
        <v>74.89</v>
      </c>
    </row>
    <row r="166" spans="1:12" ht="14.4" hidden="1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hidden="1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hidden="1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hidden="1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hidden="1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hidden="1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hidden="1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hidden="1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hidden="1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hidden="1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34">SUM(G166:G174)</f>
        <v>0</v>
      </c>
      <c r="H175" s="19">
        <f t="shared" si="34"/>
        <v>0</v>
      </c>
      <c r="I175" s="19">
        <f t="shared" si="34"/>
        <v>0</v>
      </c>
      <c r="J175" s="19">
        <f t="shared" si="34"/>
        <v>0</v>
      </c>
      <c r="K175" s="25"/>
      <c r="L175" s="19">
        <f t="shared" ref="L175" si="35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71" t="s">
        <v>4</v>
      </c>
      <c r="D176" s="72"/>
      <c r="E176" s="31"/>
      <c r="F176" s="32">
        <f>F165+F175</f>
        <v>645</v>
      </c>
      <c r="G176" s="56">
        <f t="shared" ref="G176:L176" si="36">G165+G175</f>
        <v>24.23</v>
      </c>
      <c r="H176" s="32">
        <f t="shared" si="36"/>
        <v>24.424999999999997</v>
      </c>
      <c r="I176" s="56">
        <f t="shared" si="36"/>
        <v>114.39999999999999</v>
      </c>
      <c r="J176" s="56">
        <f t="shared" si="36"/>
        <v>656.5</v>
      </c>
      <c r="K176" s="32"/>
      <c r="L176" s="32">
        <f t="shared" si="36"/>
        <v>74.89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70</v>
      </c>
      <c r="F177" s="40">
        <v>150</v>
      </c>
      <c r="G177" s="60">
        <v>5.0999999999999996</v>
      </c>
      <c r="H177" s="60">
        <v>6.9</v>
      </c>
      <c r="I177" s="60">
        <v>27.3</v>
      </c>
      <c r="J177" s="60">
        <v>180</v>
      </c>
      <c r="K177" s="41">
        <v>8</v>
      </c>
      <c r="L177" s="40">
        <v>28.29</v>
      </c>
    </row>
    <row r="178" spans="1:12" ht="14.4" x14ac:dyDescent="0.3">
      <c r="A178" s="23"/>
      <c r="B178" s="15"/>
      <c r="C178" s="11"/>
      <c r="D178" s="7" t="s">
        <v>59</v>
      </c>
      <c r="E178" s="42" t="s">
        <v>56</v>
      </c>
      <c r="F178" s="43">
        <v>70</v>
      </c>
      <c r="G178" s="59">
        <v>6.8288888888888879</v>
      </c>
      <c r="H178" s="59">
        <v>4.4722222222222223</v>
      </c>
      <c r="I178" s="59">
        <v>9.3333333333333339</v>
      </c>
      <c r="J178" s="59">
        <v>89.74</v>
      </c>
      <c r="K178" s="44">
        <v>16</v>
      </c>
      <c r="L178" s="43">
        <v>35.06</v>
      </c>
    </row>
    <row r="179" spans="1:12" ht="14.4" x14ac:dyDescent="0.3">
      <c r="A179" s="23"/>
      <c r="B179" s="15"/>
      <c r="C179" s="11"/>
      <c r="D179" s="7" t="s">
        <v>41</v>
      </c>
      <c r="E179" s="42" t="s">
        <v>50</v>
      </c>
      <c r="F179" s="43">
        <v>60</v>
      </c>
      <c r="G179" s="59">
        <v>1.5</v>
      </c>
      <c r="H179" s="59">
        <v>6.6</v>
      </c>
      <c r="I179" s="59">
        <v>2.2000000000000002</v>
      </c>
      <c r="J179" s="59">
        <v>79</v>
      </c>
      <c r="K179" s="44">
        <v>18</v>
      </c>
      <c r="L179" s="43">
        <v>5.04</v>
      </c>
    </row>
    <row r="180" spans="1:12" ht="14.4" x14ac:dyDescent="0.3">
      <c r="A180" s="23"/>
      <c r="B180" s="15"/>
      <c r="C180" s="11"/>
      <c r="D180" s="7" t="s">
        <v>22</v>
      </c>
      <c r="E180" s="42" t="s">
        <v>65</v>
      </c>
      <c r="F180" s="43">
        <v>200</v>
      </c>
      <c r="G180" s="61">
        <v>3.833333333333333</v>
      </c>
      <c r="H180" s="61">
        <v>0.41666666666666669</v>
      </c>
      <c r="I180" s="61">
        <v>24.583333333333332</v>
      </c>
      <c r="J180" s="61">
        <v>117.16666666666667</v>
      </c>
      <c r="K180" s="44">
        <v>25</v>
      </c>
      <c r="L180" s="43">
        <v>4.5</v>
      </c>
    </row>
    <row r="181" spans="1:12" ht="14.4" x14ac:dyDescent="0.3">
      <c r="A181" s="23"/>
      <c r="B181" s="15"/>
      <c r="C181" s="11"/>
      <c r="D181" s="7" t="s">
        <v>23</v>
      </c>
      <c r="E181" s="42" t="s">
        <v>40</v>
      </c>
      <c r="F181" s="43">
        <v>40</v>
      </c>
      <c r="G181" s="59">
        <v>3.3333333333333335</v>
      </c>
      <c r="H181" s="59">
        <v>0.46666666666666667</v>
      </c>
      <c r="I181" s="59">
        <v>16.666666666666668</v>
      </c>
      <c r="J181" s="59">
        <v>73.333333333333329</v>
      </c>
      <c r="K181" s="44">
        <v>2</v>
      </c>
      <c r="L181" s="43">
        <v>2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520</v>
      </c>
      <c r="G184" s="55">
        <f t="shared" ref="G184:J184" si="37">SUM(G177:G183)</f>
        <v>20.595555555555553</v>
      </c>
      <c r="H184" s="53">
        <f t="shared" si="37"/>
        <v>18.855555555555554</v>
      </c>
      <c r="I184" s="53">
        <f t="shared" si="37"/>
        <v>80.083333333333343</v>
      </c>
      <c r="J184" s="53">
        <f t="shared" si="37"/>
        <v>539.24</v>
      </c>
      <c r="K184" s="25"/>
      <c r="L184" s="19">
        <f>SUM(L177:L183)</f>
        <v>74.89</v>
      </c>
    </row>
    <row r="185" spans="1:12" ht="14.4" hidden="1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hidden="1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hidden="1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hidden="1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hidden="1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hidden="1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hidden="1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hidden="1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hidden="1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hidden="1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38">SUM(G185:G193)</f>
        <v>0</v>
      </c>
      <c r="H194" s="19">
        <f t="shared" si="38"/>
        <v>0</v>
      </c>
      <c r="I194" s="19">
        <f t="shared" si="38"/>
        <v>0</v>
      </c>
      <c r="J194" s="19">
        <f t="shared" si="38"/>
        <v>0</v>
      </c>
      <c r="K194" s="25"/>
      <c r="L194" s="19">
        <f t="shared" ref="L194" si="3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71" t="s">
        <v>4</v>
      </c>
      <c r="D195" s="72"/>
      <c r="E195" s="31"/>
      <c r="F195" s="32">
        <f>F184+F194</f>
        <v>520</v>
      </c>
      <c r="G195" s="56">
        <f t="shared" ref="G195:L195" si="40">G184+G194</f>
        <v>20.595555555555553</v>
      </c>
      <c r="H195" s="56">
        <f t="shared" si="40"/>
        <v>18.855555555555554</v>
      </c>
      <c r="I195" s="32">
        <f t="shared" si="40"/>
        <v>80.083333333333343</v>
      </c>
      <c r="J195" s="32">
        <f t="shared" si="40"/>
        <v>539.24</v>
      </c>
      <c r="K195" s="32"/>
      <c r="L195" s="32">
        <f t="shared" si="40"/>
        <v>74.89</v>
      </c>
    </row>
    <row r="196" spans="1:12" ht="13.8" thickBot="1" x14ac:dyDescent="0.3">
      <c r="A196" s="27"/>
      <c r="B196" s="28"/>
      <c r="C196" s="73" t="s">
        <v>5</v>
      </c>
      <c r="D196" s="73"/>
      <c r="E196" s="73"/>
      <c r="F196" s="34">
        <f>(F24+F43+F62+F81+F100+F119+F138+F157+F176+F195)/(IF(F24=0,0,1)+IF(F43=0,0,1)+IF(F62=0,0,1)+IF(F81=0,0,1)+IF(F100=0,0,1)+IF(F119=0,0,1)+IF(F138=0,0,1)+IF(F157=0,0,1)+IF(F176=0,0,1)+IF(F195=0,0,1))</f>
        <v>592.5</v>
      </c>
      <c r="G196" s="58">
        <f t="shared" ref="G196:I196" si="41">(G24+G43+G62+G81+G100+G119+G138+G157+G176+G195)/(IF(G24=0,0,1)+IF(G43=0,0,1)+IF(G62=0,0,1)+IF(G81=0,0,1)+IF(G100=0,0,1)+IF(G119=0,0,1)+IF(G138=0,0,1)+IF(G157=0,0,1)+IF(G176=0,0,1)+IF(G195=0,0,1))</f>
        <v>22.406116666666669</v>
      </c>
      <c r="H196" s="58">
        <f t="shared" si="41"/>
        <v>23.390749999999997</v>
      </c>
      <c r="I196" s="58">
        <f t="shared" si="41"/>
        <v>88.367499999999993</v>
      </c>
      <c r="J196" s="58">
        <f>(J24+J43+J62+J81+J100+J119+J138+J157+J176+J195)/(IF(J24=0,0,1)+IF(J43=0,0,1)+IF(J62=0,0,1)+IF(J81=0,0,1)+IF(J100=0,0,1)+IF(J119=0,0,1)+IF(J138=0,0,1)+IF(J157=0,0,1)+IF(J176=0,0,1)+IF(J195=0,0,1))</f>
        <v>614.91913888888871</v>
      </c>
      <c r="K196" s="34"/>
      <c r="L196" s="58">
        <f t="shared" ref="L196" si="42">(L24+L43+L62+L81+L100+L119+L138+L157+L176+L195)/(IF(L24=0,0,1)+IF(L43=0,0,1)+IF(L62=0,0,1)+IF(L81=0,0,1)+IF(L100=0,0,1)+IF(L119=0,0,1)+IF(L138=0,0,1)+IF(L157=0,0,1)+IF(L176=0,0,1)+IF(L195=0,0,1))</f>
        <v>74.889999999999986</v>
      </c>
    </row>
  </sheetData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59055118110236227" right="0" top="0" bottom="0" header="0.31496062992125984" footer="0.31496062992125984"/>
  <pageSetup paperSize="9" scale="57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Имран</cp:lastModifiedBy>
  <cp:lastPrinted>2025-09-17T05:23:49Z</cp:lastPrinted>
  <dcterms:created xsi:type="dcterms:W3CDTF">2022-05-16T14:23:56Z</dcterms:created>
  <dcterms:modified xsi:type="dcterms:W3CDTF">2025-10-02T13:11:04Z</dcterms:modified>
</cp:coreProperties>
</file>